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dn24493\Desktop\"/>
    </mc:Choice>
  </mc:AlternateContent>
  <bookViews>
    <workbookView xWindow="0" yWindow="0" windowWidth="20490" windowHeight="7620"/>
  </bookViews>
  <sheets>
    <sheet name="FY21 Budget " sheetId="10" r:id="rId1"/>
  </sheets>
  <definedNames>
    <definedName name="_xlnm.Print_Area" localSheetId="0">'FY21 Budget '!$A$1:$C$73</definedName>
  </definedNames>
  <calcPr calcId="162913"/>
</workbook>
</file>

<file path=xl/calcChain.xml><?xml version="1.0" encoding="utf-8"?>
<calcChain xmlns="http://schemas.openxmlformats.org/spreadsheetml/2006/main">
  <c r="C65" i="10" l="1"/>
  <c r="D65" i="10"/>
  <c r="D55" i="10"/>
  <c r="D39" i="10"/>
  <c r="D37" i="10"/>
  <c r="D33" i="10"/>
  <c r="D24" i="10"/>
  <c r="D16" i="10"/>
  <c r="D44" i="10" l="1"/>
  <c r="D68" i="10" s="1"/>
  <c r="C39" i="10"/>
  <c r="C37" i="10"/>
  <c r="C55" i="10" l="1"/>
  <c r="C44" i="10" l="1"/>
  <c r="C33" i="10"/>
  <c r="C24" i="10"/>
  <c r="C16" i="10"/>
  <c r="C68" i="10" l="1"/>
</calcChain>
</file>

<file path=xl/sharedStrings.xml><?xml version="1.0" encoding="utf-8"?>
<sst xmlns="http://schemas.openxmlformats.org/spreadsheetml/2006/main" count="46" uniqueCount="44">
  <si>
    <t>Virginia Veterans Care Center:</t>
  </si>
  <si>
    <t>Indigent Resident Needs</t>
  </si>
  <si>
    <t>Activities Fund</t>
  </si>
  <si>
    <t>Operation Holiday Spirit</t>
  </si>
  <si>
    <t xml:space="preserve">     Total Cemetery Support Funds</t>
  </si>
  <si>
    <t>Veterans Services Foundation</t>
  </si>
  <si>
    <t>Activity</t>
  </si>
  <si>
    <t>Cemetery Funds:</t>
  </si>
  <si>
    <t>Direct Veterans Services</t>
  </si>
  <si>
    <t>Enabling Veterans Services</t>
  </si>
  <si>
    <t>Homeless Veterans Fund</t>
  </si>
  <si>
    <t>Outreach Services</t>
  </si>
  <si>
    <t xml:space="preserve">     Total VVFS Funds</t>
  </si>
  <si>
    <t>Women's Summit</t>
  </si>
  <si>
    <t>Unit Projects &amp; Functions</t>
  </si>
  <si>
    <t>Sitter &amp; Barfoot VCC:</t>
  </si>
  <si>
    <t>Other Donations Restricted</t>
  </si>
  <si>
    <t>Va Veterans Cemetery--Amelia</t>
  </si>
  <si>
    <t>Memorial Cemetery--Suffolk</t>
  </si>
  <si>
    <t>SW Va Veterans Cemetery--Dublin</t>
  </si>
  <si>
    <t xml:space="preserve">Other Donations Restricted </t>
  </si>
  <si>
    <t>Benefits Funds:</t>
  </si>
  <si>
    <t>VSF Support Funds:</t>
  </si>
  <si>
    <t>Appropriated Funds</t>
  </si>
  <si>
    <t>Donor Funds</t>
  </si>
  <si>
    <t>Interest</t>
  </si>
  <si>
    <t>Grand Total All 09410 Funds</t>
  </si>
  <si>
    <t>VSF Unrestricted Revenue</t>
  </si>
  <si>
    <t>VETE Other Donations Restricted</t>
  </si>
  <si>
    <t>Va Veterans Cemeteries- Other Donations Restricted</t>
  </si>
  <si>
    <t>Virginia Veterans' and Family Support</t>
  </si>
  <si>
    <t>Veteran Education, Transition and Employment</t>
  </si>
  <si>
    <t>V-3 Fund</t>
  </si>
  <si>
    <t>Altria Grant</t>
  </si>
  <si>
    <t xml:space="preserve">     Total VETE Funds</t>
  </si>
  <si>
    <t xml:space="preserve">     Total SBVCC Funds</t>
  </si>
  <si>
    <t xml:space="preserve">     Total VVCC Funds</t>
  </si>
  <si>
    <t xml:space="preserve">     Total VSF Unrestricted Revenue</t>
  </si>
  <si>
    <t>Activities/Carnival Fund</t>
  </si>
  <si>
    <t>Operation Family Caregiver Grant</t>
  </si>
  <si>
    <t>FY21</t>
  </si>
  <si>
    <t>Proposed Budget by subfund</t>
  </si>
  <si>
    <t>Proposed FY 2021 Budget</t>
  </si>
  <si>
    <t xml:space="preserve">FY 2020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</si>
</sst>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53">
    <xf numFmtId="0" fontId="0" fillId="0" borderId="0" xfId="0"/>
    <xf numFmtId="43" fontId="1" fillId="0" borderId="0" xfId="1"/>
    <xf numFmtId="43" fontId="0" fillId="0" borderId="0" xfId="0" applyNumberFormat="1"/>
    <xf numFmtId="0" fontId="0" fillId="0" borderId="0" xfId="0" applyBorder="1"/>
    <xf numFmtId="0" fontId="4" fillId="0" borderId="0" xfId="0" applyFont="1"/>
    <xf numFmtId="43" fontId="1" fillId="0" borderId="0" xfId="1" applyBorder="1"/>
    <xf numFmtId="43" fontId="2" fillId="0" borderId="1" xfId="1" applyFont="1" applyBorder="1"/>
    <xf numFmtId="0" fontId="0" fillId="0" borderId="0" xfId="0" applyFill="1"/>
    <xf numFmtId="0" fontId="0" fillId="0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Fill="1" applyBorder="1"/>
    <xf numFmtId="0" fontId="4" fillId="0" borderId="6" xfId="0" applyFont="1" applyBorder="1" applyAlignment="1">
      <alignment horizontal="center" wrapText="1"/>
    </xf>
    <xf numFmtId="0" fontId="5" fillId="2" borderId="0" xfId="0" applyFont="1" applyFill="1"/>
    <xf numFmtId="0" fontId="0" fillId="2" borderId="0" xfId="0" applyFill="1"/>
    <xf numFmtId="0" fontId="5" fillId="2" borderId="0" xfId="0" applyFont="1" applyFill="1" applyBorder="1"/>
    <xf numFmtId="43" fontId="0" fillId="2" borderId="0" xfId="1" applyFont="1" applyFill="1"/>
    <xf numFmtId="43" fontId="2" fillId="2" borderId="1" xfId="1" applyFont="1" applyFill="1" applyBorder="1"/>
    <xf numFmtId="43" fontId="1" fillId="2" borderId="0" xfId="1" applyFill="1"/>
    <xf numFmtId="43" fontId="2" fillId="0" borderId="1" xfId="1" applyFont="1" applyFill="1" applyBorder="1"/>
    <xf numFmtId="0" fontId="5" fillId="0" borderId="0" xfId="0" applyFont="1" applyFill="1" applyBorder="1"/>
    <xf numFmtId="43" fontId="2" fillId="0" borderId="0" xfId="1" applyFont="1" applyFill="1" applyBorder="1"/>
    <xf numFmtId="0" fontId="2" fillId="0" borderId="0" xfId="0" applyFont="1" applyFill="1" applyBorder="1"/>
    <xf numFmtId="0" fontId="0" fillId="0" borderId="2" xfId="0" applyFill="1" applyBorder="1"/>
    <xf numFmtId="43" fontId="2" fillId="2" borderId="0" xfId="1" applyFont="1" applyFill="1" applyBorder="1"/>
    <xf numFmtId="43" fontId="1" fillId="0" borderId="0" xfId="1" applyFill="1" applyBorder="1"/>
    <xf numFmtId="0" fontId="2" fillId="0" borderId="4" xfId="0" applyFont="1" applyBorder="1"/>
    <xf numFmtId="43" fontId="1" fillId="0" borderId="0" xfId="1" applyFont="1" applyFill="1" applyBorder="1"/>
    <xf numFmtId="0" fontId="1" fillId="0" borderId="4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43" fontId="1" fillId="0" borderId="4" xfId="1" applyFont="1" applyBorder="1"/>
    <xf numFmtId="43" fontId="1" fillId="0" borderId="7" xfId="1" applyFont="1" applyBorder="1"/>
    <xf numFmtId="0" fontId="1" fillId="0" borderId="4" xfId="0" applyFont="1" applyBorder="1" applyAlignment="1"/>
    <xf numFmtId="43" fontId="1" fillId="0" borderId="4" xfId="1" applyFont="1" applyFill="1" applyBorder="1"/>
    <xf numFmtId="43" fontId="1" fillId="0" borderId="5" xfId="1" applyFont="1" applyFill="1" applyBorder="1"/>
    <xf numFmtId="0" fontId="5" fillId="0" borderId="2" xfId="0" applyFont="1" applyFill="1" applyBorder="1"/>
    <xf numFmtId="43" fontId="2" fillId="0" borderId="2" xfId="1" applyFont="1" applyFill="1" applyBorder="1"/>
    <xf numFmtId="0" fontId="1" fillId="0" borderId="2" xfId="0" applyFont="1" applyBorder="1"/>
    <xf numFmtId="43" fontId="1" fillId="0" borderId="2" xfId="1" applyBorder="1"/>
    <xf numFmtId="43" fontId="1" fillId="0" borderId="5" xfId="1" applyBorder="1"/>
    <xf numFmtId="0" fontId="2" fillId="0" borderId="0" xfId="0" applyFont="1"/>
    <xf numFmtId="43" fontId="2" fillId="0" borderId="0" xfId="1" applyFont="1" applyBorder="1"/>
    <xf numFmtId="43" fontId="0" fillId="0" borderId="8" xfId="1" applyFont="1" applyBorder="1"/>
    <xf numFmtId="43" fontId="1" fillId="0" borderId="2" xfId="1" applyFill="1" applyBorder="1"/>
    <xf numFmtId="43" fontId="1" fillId="0" borderId="5" xfId="1" applyFill="1" applyBorder="1"/>
    <xf numFmtId="43" fontId="1" fillId="0" borderId="4" xfId="1" applyFill="1" applyBorder="1"/>
    <xf numFmtId="0" fontId="0" fillId="0" borderId="0" xfId="0" applyNumberFormat="1"/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tabSelected="1" zoomScaleNormal="100" workbookViewId="0">
      <selection activeCell="I18" sqref="I18"/>
    </sheetView>
  </sheetViews>
  <sheetFormatPr defaultRowHeight="12.75" x14ac:dyDescent="0.2"/>
  <cols>
    <col min="1" max="1" width="19.5703125" customWidth="1"/>
    <col min="2" max="2" width="25.140625" customWidth="1"/>
    <col min="3" max="3" width="17.140625" customWidth="1"/>
    <col min="4" max="4" width="16.42578125" customWidth="1"/>
    <col min="5" max="5" width="13.140625" bestFit="1" customWidth="1"/>
  </cols>
  <sheetData>
    <row r="1" spans="1:4" ht="18" x14ac:dyDescent="0.25">
      <c r="A1" s="51" t="s">
        <v>5</v>
      </c>
      <c r="B1" s="51"/>
      <c r="C1" s="51"/>
    </row>
    <row r="2" spans="1:4" ht="18" x14ac:dyDescent="0.25">
      <c r="A2" s="51" t="s">
        <v>40</v>
      </c>
      <c r="B2" s="51"/>
      <c r="C2" s="51"/>
    </row>
    <row r="3" spans="1:4" s="48" customFormat="1" ht="18" x14ac:dyDescent="0.25">
      <c r="A3" s="52" t="s">
        <v>41</v>
      </c>
      <c r="B3" s="52"/>
      <c r="C3" s="52"/>
    </row>
    <row r="4" spans="1:4" s="48" customFormat="1" ht="18" x14ac:dyDescent="0.25">
      <c r="A4" s="52"/>
      <c r="B4" s="52"/>
      <c r="C4" s="52"/>
    </row>
    <row r="5" spans="1:4" ht="13.15" customHeight="1" x14ac:dyDescent="0.25">
      <c r="A5" s="31"/>
      <c r="B5" s="31"/>
      <c r="C5" s="31"/>
    </row>
    <row r="6" spans="1:4" ht="32.25" thickBot="1" x14ac:dyDescent="0.3">
      <c r="A6" s="13" t="s">
        <v>6</v>
      </c>
      <c r="B6" s="13"/>
      <c r="C6" s="13" t="s">
        <v>43</v>
      </c>
      <c r="D6" s="13" t="s">
        <v>42</v>
      </c>
    </row>
    <row r="8" spans="1:4" ht="15.75" x14ac:dyDescent="0.25">
      <c r="A8" s="14" t="s">
        <v>0</v>
      </c>
      <c r="B8" s="15"/>
      <c r="C8" s="15"/>
      <c r="D8" s="15"/>
    </row>
    <row r="10" spans="1:4" x14ac:dyDescent="0.2">
      <c r="A10" s="11" t="s">
        <v>1</v>
      </c>
      <c r="B10" s="11"/>
      <c r="C10" s="32">
        <v>2000</v>
      </c>
      <c r="D10" s="32">
        <v>2000</v>
      </c>
    </row>
    <row r="11" spans="1:4" x14ac:dyDescent="0.2">
      <c r="A11" t="s">
        <v>38</v>
      </c>
      <c r="C11" s="32">
        <v>7000</v>
      </c>
      <c r="D11" s="32">
        <v>7000</v>
      </c>
    </row>
    <row r="12" spans="1:4" x14ac:dyDescent="0.2">
      <c r="A12" s="11" t="s">
        <v>3</v>
      </c>
      <c r="B12" s="11"/>
      <c r="C12" s="32">
        <v>21000</v>
      </c>
      <c r="D12" s="32">
        <v>21000</v>
      </c>
    </row>
    <row r="13" spans="1:4" x14ac:dyDescent="0.2">
      <c r="A13" s="12" t="s">
        <v>14</v>
      </c>
      <c r="B13" s="11"/>
      <c r="C13" s="32">
        <v>51500</v>
      </c>
      <c r="D13" s="32">
        <v>51500</v>
      </c>
    </row>
    <row r="14" spans="1:4" x14ac:dyDescent="0.2">
      <c r="A14" s="30" t="s">
        <v>16</v>
      </c>
      <c r="C14" s="33">
        <v>10500</v>
      </c>
      <c r="D14" s="33">
        <v>10500</v>
      </c>
    </row>
    <row r="15" spans="1:4" x14ac:dyDescent="0.2">
      <c r="A15" s="10"/>
      <c r="B15" s="10"/>
      <c r="C15" s="5"/>
      <c r="D15" s="5"/>
    </row>
    <row r="16" spans="1:4" ht="13.5" thickBot="1" x14ac:dyDescent="0.25">
      <c r="A16" s="23" t="s">
        <v>36</v>
      </c>
      <c r="B16" s="23"/>
      <c r="C16" s="20">
        <f>SUM(C10:C15)</f>
        <v>92000</v>
      </c>
      <c r="D16" s="20">
        <f>SUM(D10:D15)</f>
        <v>92000</v>
      </c>
    </row>
    <row r="17" spans="1:4" ht="13.5" thickTop="1" x14ac:dyDescent="0.2"/>
    <row r="18" spans="1:4" ht="15.75" x14ac:dyDescent="0.25">
      <c r="A18" s="14" t="s">
        <v>15</v>
      </c>
      <c r="B18" s="15"/>
      <c r="C18" s="15"/>
      <c r="D18" s="15"/>
    </row>
    <row r="20" spans="1:4" x14ac:dyDescent="0.2">
      <c r="A20" s="11" t="s">
        <v>1</v>
      </c>
      <c r="B20" s="11"/>
      <c r="C20" s="32">
        <v>1000</v>
      </c>
      <c r="D20" s="32">
        <v>1000</v>
      </c>
    </row>
    <row r="21" spans="1:4" x14ac:dyDescent="0.2">
      <c r="A21" t="s">
        <v>2</v>
      </c>
      <c r="C21" s="32">
        <v>16500</v>
      </c>
      <c r="D21" s="32">
        <v>16500</v>
      </c>
    </row>
    <row r="22" spans="1:4" x14ac:dyDescent="0.2">
      <c r="A22" s="11" t="s">
        <v>16</v>
      </c>
      <c r="B22" s="11"/>
      <c r="C22" s="32">
        <v>10500</v>
      </c>
      <c r="D22" s="32">
        <v>10500</v>
      </c>
    </row>
    <row r="23" spans="1:4" x14ac:dyDescent="0.2">
      <c r="A23" s="3"/>
      <c r="B23" s="3"/>
      <c r="C23" s="44"/>
      <c r="D23" s="44"/>
    </row>
    <row r="24" spans="1:4" ht="13.5" thickBot="1" x14ac:dyDescent="0.25">
      <c r="A24" s="23" t="s">
        <v>35</v>
      </c>
      <c r="B24" s="3"/>
      <c r="C24" s="6">
        <f t="shared" ref="C24" si="0">SUM(C20:C23)</f>
        <v>28000</v>
      </c>
      <c r="D24" s="6">
        <f t="shared" ref="D24" si="1">SUM(D20:D23)</f>
        <v>28000</v>
      </c>
    </row>
    <row r="25" spans="1:4" ht="13.5" thickTop="1" x14ac:dyDescent="0.2">
      <c r="C25" s="1"/>
      <c r="D25" s="1"/>
    </row>
    <row r="26" spans="1:4" ht="15.75" x14ac:dyDescent="0.25">
      <c r="A26" s="16" t="s">
        <v>7</v>
      </c>
      <c r="B26" s="17"/>
      <c r="C26" s="19"/>
      <c r="D26" s="19"/>
    </row>
    <row r="27" spans="1:4" x14ac:dyDescent="0.2">
      <c r="A27" s="3"/>
      <c r="B27" s="9"/>
      <c r="C27" s="1"/>
      <c r="D27" s="1"/>
    </row>
    <row r="28" spans="1:4" x14ac:dyDescent="0.2">
      <c r="A28" s="34" t="s">
        <v>29</v>
      </c>
      <c r="B28" s="11"/>
      <c r="C28" s="32">
        <v>500</v>
      </c>
      <c r="D28" s="32">
        <v>500</v>
      </c>
    </row>
    <row r="29" spans="1:4" x14ac:dyDescent="0.2">
      <c r="A29" s="34" t="s">
        <v>17</v>
      </c>
      <c r="B29" s="11"/>
      <c r="C29" s="32">
        <v>5000</v>
      </c>
      <c r="D29" s="32">
        <v>5000</v>
      </c>
    </row>
    <row r="30" spans="1:4" x14ac:dyDescent="0.2">
      <c r="A30" s="34" t="s">
        <v>18</v>
      </c>
      <c r="B30" s="27"/>
      <c r="C30" s="32">
        <v>5000</v>
      </c>
      <c r="D30" s="32">
        <v>5000</v>
      </c>
    </row>
    <row r="31" spans="1:4" x14ac:dyDescent="0.2">
      <c r="A31" s="34" t="s">
        <v>19</v>
      </c>
      <c r="B31" s="11"/>
      <c r="C31" s="33">
        <v>5000</v>
      </c>
      <c r="D31" s="33">
        <v>5000</v>
      </c>
    </row>
    <row r="32" spans="1:4" x14ac:dyDescent="0.2">
      <c r="A32" s="3"/>
      <c r="C32" s="5"/>
      <c r="D32" s="5"/>
    </row>
    <row r="33" spans="1:5" ht="13.5" thickBot="1" x14ac:dyDescent="0.25">
      <c r="A33" s="23" t="s">
        <v>4</v>
      </c>
      <c r="B33" s="8"/>
      <c r="C33" s="6">
        <f>SUM(C28:C31)</f>
        <v>15500</v>
      </c>
      <c r="D33" s="6">
        <f>SUM(D28:D31)</f>
        <v>15500</v>
      </c>
      <c r="E33" s="2"/>
    </row>
    <row r="34" spans="1:5" ht="13.5" thickTop="1" x14ac:dyDescent="0.2">
      <c r="A34" s="3"/>
      <c r="B34" s="3"/>
      <c r="C34" s="1"/>
      <c r="D34" s="1"/>
    </row>
    <row r="35" spans="1:5" ht="15.75" x14ac:dyDescent="0.25">
      <c r="A35" s="16" t="s">
        <v>30</v>
      </c>
      <c r="B35" s="25"/>
      <c r="C35" s="25"/>
      <c r="D35" s="25"/>
    </row>
    <row r="36" spans="1:5" ht="15.75" x14ac:dyDescent="0.25">
      <c r="A36" s="21"/>
      <c r="C36" s="22"/>
      <c r="D36" s="22"/>
    </row>
    <row r="37" spans="1:5" hidden="1" x14ac:dyDescent="0.2">
      <c r="A37" s="29" t="s">
        <v>11</v>
      </c>
      <c r="B37" s="11"/>
      <c r="C37" s="35">
        <f>25000-25000</f>
        <v>0</v>
      </c>
      <c r="D37" s="35">
        <f>25000-25000</f>
        <v>0</v>
      </c>
    </row>
    <row r="38" spans="1:5" x14ac:dyDescent="0.2">
      <c r="A38" s="11" t="s">
        <v>8</v>
      </c>
      <c r="B38" s="11"/>
      <c r="C38" s="35">
        <v>240000</v>
      </c>
      <c r="D38" s="35">
        <v>240000</v>
      </c>
    </row>
    <row r="39" spans="1:5" hidden="1" x14ac:dyDescent="0.2">
      <c r="A39" s="11" t="s">
        <v>9</v>
      </c>
      <c r="B39" s="11"/>
      <c r="C39" s="35">
        <f>25000-25000</f>
        <v>0</v>
      </c>
      <c r="D39" s="35">
        <f>25000-25000</f>
        <v>0</v>
      </c>
    </row>
    <row r="40" spans="1:5" x14ac:dyDescent="0.2">
      <c r="A40" s="29" t="s">
        <v>10</v>
      </c>
      <c r="B40" s="11"/>
      <c r="C40" s="35">
        <v>210000</v>
      </c>
      <c r="D40" s="35">
        <v>210000</v>
      </c>
    </row>
    <row r="41" spans="1:5" hidden="1" x14ac:dyDescent="0.2">
      <c r="A41" s="29" t="s">
        <v>39</v>
      </c>
      <c r="B41" s="11"/>
      <c r="C41" s="28">
        <v>0</v>
      </c>
      <c r="D41" s="28">
        <v>0</v>
      </c>
    </row>
    <row r="42" spans="1:5" hidden="1" x14ac:dyDescent="0.2">
      <c r="A42" s="11" t="s">
        <v>20</v>
      </c>
      <c r="B42" s="11"/>
      <c r="C42" s="36">
        <v>0</v>
      </c>
      <c r="D42" s="36">
        <v>0</v>
      </c>
    </row>
    <row r="43" spans="1:5" x14ac:dyDescent="0.2">
      <c r="A43" s="8"/>
      <c r="B43" s="3"/>
      <c r="C43" s="22"/>
      <c r="D43" s="22"/>
    </row>
    <row r="44" spans="1:5" ht="13.5" thickBot="1" x14ac:dyDescent="0.25">
      <c r="A44" s="23" t="s">
        <v>12</v>
      </c>
      <c r="B44" s="8"/>
      <c r="C44" s="6">
        <f>SUM(C37:C43)</f>
        <v>450000</v>
      </c>
      <c r="D44" s="6">
        <f>SUM(D37:D43)</f>
        <v>450000</v>
      </c>
    </row>
    <row r="45" spans="1:5" ht="13.5" thickTop="1" x14ac:dyDescent="0.2"/>
    <row r="46" spans="1:5" ht="16.5" customHeight="1" thickBot="1" x14ac:dyDescent="0.3">
      <c r="A46" s="16" t="s">
        <v>21</v>
      </c>
      <c r="B46" s="15"/>
      <c r="C46" s="18">
        <v>1000</v>
      </c>
      <c r="D46" s="18">
        <v>1000</v>
      </c>
      <c r="E46" s="2"/>
    </row>
    <row r="47" spans="1:5" ht="13.5" thickTop="1" x14ac:dyDescent="0.2"/>
    <row r="48" spans="1:5" ht="16.5" customHeight="1" x14ac:dyDescent="0.25">
      <c r="A48" s="16" t="s">
        <v>31</v>
      </c>
      <c r="B48" s="15"/>
      <c r="C48" s="25"/>
      <c r="D48" s="25"/>
    </row>
    <row r="49" spans="1:5" s="7" customFormat="1" ht="16.5" customHeight="1" x14ac:dyDescent="0.25">
      <c r="A49" s="37"/>
      <c r="B49" s="24"/>
      <c r="C49" s="38"/>
      <c r="D49" s="38"/>
    </row>
    <row r="50" spans="1:5" x14ac:dyDescent="0.2">
      <c r="A50" s="39" t="s">
        <v>32</v>
      </c>
      <c r="B50" s="9"/>
      <c r="C50" s="45">
        <v>100000</v>
      </c>
      <c r="D50" s="45">
        <v>100000</v>
      </c>
      <c r="E50" s="2"/>
    </row>
    <row r="51" spans="1:5" x14ac:dyDescent="0.2">
      <c r="A51" s="39" t="s">
        <v>33</v>
      </c>
      <c r="B51" s="9"/>
      <c r="C51" s="47">
        <v>90000</v>
      </c>
      <c r="D51" s="47">
        <v>90000</v>
      </c>
      <c r="E51" s="2"/>
    </row>
    <row r="52" spans="1:5" x14ac:dyDescent="0.2">
      <c r="A52" s="39" t="s">
        <v>13</v>
      </c>
      <c r="B52" s="9"/>
      <c r="C52" s="26">
        <v>10000</v>
      </c>
      <c r="D52" s="26">
        <v>10000</v>
      </c>
      <c r="E52" s="2"/>
    </row>
    <row r="53" spans="1:5" hidden="1" x14ac:dyDescent="0.2">
      <c r="A53" s="39" t="s">
        <v>28</v>
      </c>
      <c r="B53" s="9"/>
      <c r="C53" s="46">
        <v>0</v>
      </c>
      <c r="D53" s="46">
        <v>0</v>
      </c>
      <c r="E53" s="2"/>
    </row>
    <row r="54" spans="1:5" x14ac:dyDescent="0.2">
      <c r="A54" s="30"/>
      <c r="C54" s="5"/>
      <c r="D54" s="5"/>
    </row>
    <row r="55" spans="1:5" ht="13.5" thickBot="1" x14ac:dyDescent="0.25">
      <c r="A55" s="42" t="s">
        <v>34</v>
      </c>
      <c r="C55" s="6">
        <f t="shared" ref="C55" si="2">SUM(C50:C53)</f>
        <v>200000</v>
      </c>
      <c r="D55" s="6">
        <f t="shared" ref="D55" si="3">SUM(D50:D53)</f>
        <v>200000</v>
      </c>
    </row>
    <row r="56" spans="1:5" ht="13.5" thickTop="1" x14ac:dyDescent="0.2">
      <c r="C56" s="1"/>
      <c r="D56" s="1"/>
    </row>
    <row r="57" spans="1:5" ht="16.5" customHeight="1" thickBot="1" x14ac:dyDescent="0.3">
      <c r="A57" s="16" t="s">
        <v>22</v>
      </c>
      <c r="B57" s="15"/>
      <c r="C57" s="18">
        <v>10000</v>
      </c>
      <c r="D57" s="18">
        <v>10000</v>
      </c>
      <c r="E57" s="2"/>
    </row>
    <row r="58" spans="1:5" ht="13.5" thickTop="1" x14ac:dyDescent="0.2">
      <c r="C58" s="1"/>
      <c r="D58" s="1"/>
    </row>
    <row r="59" spans="1:5" ht="16.5" hidden="1" customHeight="1" x14ac:dyDescent="0.25">
      <c r="A59" s="14" t="s">
        <v>27</v>
      </c>
      <c r="B59" s="15"/>
      <c r="C59" s="25"/>
      <c r="D59" s="25"/>
    </row>
    <row r="60" spans="1:5" s="7" customFormat="1" ht="16.5" hidden="1" customHeight="1" x14ac:dyDescent="0.25">
      <c r="A60" s="37"/>
      <c r="B60" s="24"/>
      <c r="C60" s="38"/>
      <c r="D60" s="38"/>
    </row>
    <row r="61" spans="1:5" hidden="1" x14ac:dyDescent="0.2">
      <c r="A61" s="39" t="s">
        <v>23</v>
      </c>
      <c r="B61" s="9"/>
      <c r="C61" s="40">
        <v>0</v>
      </c>
      <c r="D61" s="40">
        <v>0</v>
      </c>
    </row>
    <row r="62" spans="1:5" hidden="1" x14ac:dyDescent="0.2">
      <c r="A62" s="39" t="s">
        <v>24</v>
      </c>
      <c r="B62" s="9"/>
      <c r="C62" s="40">
        <v>0</v>
      </c>
      <c r="D62" s="40">
        <v>0</v>
      </c>
    </row>
    <row r="63" spans="1:5" hidden="1" x14ac:dyDescent="0.2">
      <c r="A63" s="39" t="s">
        <v>25</v>
      </c>
      <c r="B63" s="9"/>
      <c r="C63" s="40">
        <v>0</v>
      </c>
      <c r="D63" s="40">
        <v>0</v>
      </c>
    </row>
    <row r="64" spans="1:5" hidden="1" x14ac:dyDescent="0.2">
      <c r="A64" s="30"/>
      <c r="C64" s="41"/>
      <c r="D64" s="41"/>
    </row>
    <row r="65" spans="1:4" ht="13.5" hidden="1" thickBot="1" x14ac:dyDescent="0.25">
      <c r="A65" s="23" t="s">
        <v>37</v>
      </c>
      <c r="B65" s="8"/>
      <c r="C65" s="6">
        <f>SUM(C61:C63)</f>
        <v>0</v>
      </c>
      <c r="D65" s="6">
        <f>SUM(D61:D63)</f>
        <v>0</v>
      </c>
    </row>
    <row r="66" spans="1:4" x14ac:dyDescent="0.2">
      <c r="A66" s="23"/>
      <c r="B66" s="8"/>
      <c r="C66" s="43"/>
      <c r="D66" s="43"/>
    </row>
    <row r="67" spans="1:4" x14ac:dyDescent="0.2">
      <c r="A67" s="42"/>
      <c r="C67" s="5"/>
      <c r="D67" s="5"/>
    </row>
    <row r="68" spans="1:4" ht="16.5" thickBot="1" x14ac:dyDescent="0.3">
      <c r="A68" s="4" t="s">
        <v>26</v>
      </c>
      <c r="B68" s="30"/>
      <c r="C68" s="20">
        <f>C65+C57+C55+C46+C44+C33+C24+C16</f>
        <v>796500</v>
      </c>
      <c r="D68" s="20">
        <f>D65+D57+D55+D46+D44+D33+D24+D16</f>
        <v>796500</v>
      </c>
    </row>
    <row r="69" spans="1:4" ht="19.899999999999999" customHeight="1" thickTop="1" x14ac:dyDescent="0.25">
      <c r="A69" s="4"/>
      <c r="B69" s="30"/>
      <c r="C69" s="22"/>
    </row>
    <row r="70" spans="1:4" x14ac:dyDescent="0.2">
      <c r="A70" s="49"/>
      <c r="B70" s="3"/>
    </row>
    <row r="71" spans="1:4" x14ac:dyDescent="0.2">
      <c r="A71" s="50"/>
      <c r="B71" s="3"/>
    </row>
    <row r="72" spans="1:4" x14ac:dyDescent="0.2">
      <c r="A72" s="50"/>
      <c r="B72" s="3"/>
    </row>
    <row r="73" spans="1:4" x14ac:dyDescent="0.2">
      <c r="A73" s="49"/>
      <c r="B73" s="3"/>
    </row>
    <row r="74" spans="1:4" x14ac:dyDescent="0.2">
      <c r="A74" s="3"/>
      <c r="B74" s="3"/>
    </row>
    <row r="75" spans="1:4" x14ac:dyDescent="0.2">
      <c r="A75" s="3"/>
      <c r="B75" s="3"/>
    </row>
  </sheetData>
  <mergeCells count="4">
    <mergeCell ref="A1:C1"/>
    <mergeCell ref="A2:C2"/>
    <mergeCell ref="A3:C3"/>
    <mergeCell ref="A4:C4"/>
  </mergeCells>
  <pageMargins left="0.59" right="0.47" top="0.26" bottom="0.3" header="0.28000000000000003" footer="0.3"/>
  <pageSetup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FY21 Budget </vt:lpstr>
      <vt:lpstr>'FY21 Budget '!Print_Area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Rogers</dc:creator>
  <cp:lastModifiedBy>VITA Program</cp:lastModifiedBy>
  <cp:lastPrinted>2020-04-20T13:54:20Z</cp:lastPrinted>
  <dcterms:created xsi:type="dcterms:W3CDTF">2009-02-19T14:16:30Z</dcterms:created>
  <dcterms:modified xsi:type="dcterms:W3CDTF">2020-06-18T19:36:31Z</dcterms:modified>
</cp:coreProperties>
</file>